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Работа\Данные на сайт\20230216\исходные\Гистек 2023г\"/>
    </mc:Choice>
  </mc:AlternateContent>
  <xr:revisionPtr revIDLastSave="0" documentId="13_ncr:1_{2ADB73F1-EF78-44AA-A30E-98AEBA998025}" xr6:coauthVersionLast="47" xr6:coauthVersionMax="47" xr10:uidLastSave="{00000000-0000-0000-0000-000000000000}"/>
  <bookViews>
    <workbookView xWindow="60" yWindow="2730" windowWidth="19140" windowHeight="9690" xr2:uid="{058F8EFD-CF9A-4584-8D97-3E29C3E20444}"/>
  </bookViews>
  <sheets>
    <sheet name="абз.2 ппг п19" sheetId="3" r:id="rId1"/>
    <sheet name="абз.2 ппг п19 2020г" sheetId="4" state="hidden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" i="3" l="1"/>
  <c r="N18" i="4"/>
  <c r="I18" i="4"/>
  <c r="N18" i="3"/>
  <c r="I18" i="3"/>
  <c r="H18" i="4" l="1"/>
  <c r="E17" i="4"/>
  <c r="E18" i="4" s="1"/>
  <c r="J16" i="4"/>
  <c r="E16" i="4"/>
  <c r="J15" i="4"/>
  <c r="E15" i="4"/>
  <c r="J14" i="4"/>
  <c r="E14" i="4"/>
  <c r="J13" i="4"/>
  <c r="E13" i="4"/>
  <c r="J12" i="4"/>
  <c r="E12" i="4"/>
  <c r="M18" i="4" l="1"/>
  <c r="J17" i="4"/>
  <c r="J18" i="4" s="1"/>
  <c r="J16" i="3"/>
  <c r="E16" i="3"/>
  <c r="J15" i="3" l="1"/>
  <c r="E15" i="3"/>
  <c r="J14" i="3" l="1"/>
  <c r="J13" i="3"/>
  <c r="M18" i="3" l="1"/>
  <c r="J17" i="3"/>
  <c r="J18" i="3" s="1"/>
  <c r="E13" i="3" l="1"/>
  <c r="E18" i="3" l="1"/>
</calcChain>
</file>

<file path=xl/sharedStrings.xml><?xml version="1.0" encoding="utf-8"?>
<sst xmlns="http://schemas.openxmlformats.org/spreadsheetml/2006/main" count="72" uniqueCount="29">
  <si>
    <t>Всего</t>
  </si>
  <si>
    <t>ВН</t>
  </si>
  <si>
    <t>СН1</t>
  </si>
  <si>
    <t>НН</t>
  </si>
  <si>
    <t>СН2</t>
  </si>
  <si>
    <t>Уровень напряжения</t>
  </si>
  <si>
    <t>Ед. изм.</t>
  </si>
  <si>
    <t>Отпуск электроэнергии в сеть</t>
  </si>
  <si>
    <t>Показатель</t>
  </si>
  <si>
    <t>тыс.кВтч</t>
  </si>
  <si>
    <t>МВт</t>
  </si>
  <si>
    <t>Отпуск электроэнергии из сети</t>
  </si>
  <si>
    <t>%</t>
  </si>
  <si>
    <t>№ п/п</t>
  </si>
  <si>
    <t>Фактические (отчетные) потери электрической энергии в сети</t>
  </si>
  <si>
    <t>Фактические (отчетные) потери электрической энергии в процентах от отпуска электрической энергии в сеть</t>
  </si>
  <si>
    <t>АО "Георгиевские городские электрические сети"</t>
  </si>
  <si>
    <t>Заявленная мощность, МВт</t>
  </si>
  <si>
    <t>Объем электрической энергии, тыс.кВтч</t>
  </si>
  <si>
    <t xml:space="preserve"> (абз. 2 пп. г, п.19 ПП РФ №24 от 21.01.2004)</t>
  </si>
  <si>
    <t>Информация об основных потребительских характеристиках регулируемых товаров, работ и услуг субъектов естественных монополий и их соответствии государственным и иным утвержденным стандартам качества</t>
  </si>
  <si>
    <t>Балансе электрической энергии и мощности, в том числе об отпуске электроэнергии в сеть и отпуске электроэнергии из сети сетевой компании по уровням напряжений, используемых для ценообразования, потребителям электрической энергии и территориальным сетевым организациям, присоединенным к сетям сетевой организации АО "Георгиевские городские электрические сети", об объеме переданной электроэнергии по договорам об оказании услуг по передаче электроэнергии потребителям сетевой организации в разрезе уровней напряжений, используемых для ценообразования, а также о потерях электроэнергии в сетях сетевой организации в абсолютном и относительном выражении по уровням напряжения, используемым для целей ценообразования</t>
  </si>
  <si>
    <t>2.1.</t>
  </si>
  <si>
    <t>в т.ч. по договорам об оказания услуг по передаче электрической энергии</t>
  </si>
  <si>
    <t>2020 год</t>
  </si>
  <si>
    <t>2.2.</t>
  </si>
  <si>
    <t>в т.ч. смежные сетевые организации (АО "Оборонэнерго" филиал Северо-Кавказский)</t>
  </si>
  <si>
    <t>в т.ч. по прямым прочим потребителям по договорам оказания услуг по передаче электрической энергии</t>
  </si>
  <si>
    <t>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</si>
</sst>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00%"/>
    <numFmt numFmtId="165" formatCode="#,##0.000"/>
    <numFmt numFmtId="166" formatCode="0.000"/>
  </numFmts>
  <fonts count="12" x14ac:knownFonts="1">
    <font>
      <sz val="11"/>
      <color theme="1"/>
      <name val="Calibri"/>
      <family val="2"/>
      <charset val="204"/>
      <scheme val="minor"/>
    </font>
    <font>
      <b/>
      <sz val="14"/>
      <name val="Franklin Gothic Medium"/>
      <family val="2"/>
      <charset val="204"/>
    </font>
    <font>
      <b/>
      <sz val="14"/>
      <name val="Times New Roman"/>
      <family val="1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 applyBorder="0">
      <alignment horizontal="center" vertical="center" wrapText="1"/>
    </xf>
    <xf numFmtId="0" fontId="3" fillId="0" borderId="2" applyBorder="0">
      <alignment horizontal="center" vertical="center" wrapText="1"/>
    </xf>
    <xf numFmtId="4" fontId="4" fillId="2" borderId="0" applyFont="0" applyBorder="0">
      <alignment horizontal="right"/>
    </xf>
    <xf numFmtId="4" fontId="4" fillId="3" borderId="3" applyBorder="0">
      <alignment horizontal="right"/>
    </xf>
  </cellStyleXfs>
  <cellXfs count="42">
    <xf numFmtId="0" fontId="0" fillId="0" borderId="0" xfId="0"/>
    <xf numFmtId="0" fontId="5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49" fontId="7" fillId="0" borderId="0" xfId="0" applyNumberFormat="1" applyFont="1" applyAlignment="1">
      <alignment horizontal="center" wrapText="1"/>
    </xf>
    <xf numFmtId="0" fontId="9" fillId="0" borderId="0" xfId="0" applyFont="1"/>
    <xf numFmtId="0" fontId="9" fillId="0" borderId="3" xfId="0" applyFont="1" applyBorder="1" applyAlignment="1">
      <alignment horizontal="center" vertical="center"/>
    </xf>
    <xf numFmtId="10" fontId="9" fillId="0" borderId="3" xfId="0" applyNumberFormat="1" applyFont="1" applyBorder="1" applyAlignment="1">
      <alignment horizontal="center" vertical="center"/>
    </xf>
    <xf numFmtId="10" fontId="11" fillId="0" borderId="3" xfId="0" applyNumberFormat="1" applyFont="1" applyBorder="1" applyAlignment="1">
      <alignment horizontal="center" vertical="center"/>
    </xf>
    <xf numFmtId="164" fontId="9" fillId="0" borderId="0" xfId="0" applyNumberFormat="1" applyFont="1"/>
    <xf numFmtId="3" fontId="9" fillId="0" borderId="3" xfId="0" applyNumberFormat="1" applyFont="1" applyBorder="1" applyAlignment="1">
      <alignment horizontal="center" vertical="center"/>
    </xf>
    <xf numFmtId="16" fontId="9" fillId="0" borderId="3" xfId="0" applyNumberFormat="1" applyFont="1" applyBorder="1" applyAlignment="1">
      <alignment horizontal="center" vertical="center"/>
    </xf>
    <xf numFmtId="165" fontId="9" fillId="0" borderId="3" xfId="0" applyNumberFormat="1" applyFont="1" applyBorder="1" applyAlignment="1">
      <alignment horizontal="center" vertical="center"/>
    </xf>
    <xf numFmtId="166" fontId="9" fillId="0" borderId="3" xfId="0" applyNumberFormat="1" applyFont="1" applyBorder="1" applyAlignment="1">
      <alignment horizontal="center" vertical="center"/>
    </xf>
    <xf numFmtId="166" fontId="11" fillId="0" borderId="3" xfId="0" applyNumberFormat="1" applyFont="1" applyBorder="1" applyAlignment="1">
      <alignment horizontal="center" vertical="center"/>
    </xf>
    <xf numFmtId="1" fontId="9" fillId="0" borderId="3" xfId="0" applyNumberFormat="1" applyFont="1" applyBorder="1" applyAlignment="1">
      <alignment horizontal="center" vertical="center"/>
    </xf>
    <xf numFmtId="2" fontId="9" fillId="0" borderId="0" xfId="0" applyNumberFormat="1" applyFont="1"/>
    <xf numFmtId="0" fontId="6" fillId="0" borderId="0" xfId="0" applyFont="1" applyAlignment="1">
      <alignment horizont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left" wrapText="1"/>
    </xf>
    <xf numFmtId="0" fontId="9" fillId="0" borderId="10" xfId="0" applyFont="1" applyBorder="1" applyAlignment="1">
      <alignment horizontal="left" wrapText="1"/>
    </xf>
    <xf numFmtId="0" fontId="9" fillId="0" borderId="11" xfId="0" applyFont="1" applyBorder="1" applyAlignment="1">
      <alignment horizontal="left" wrapText="1"/>
    </xf>
    <xf numFmtId="0" fontId="9" fillId="0" borderId="12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8" fillId="0" borderId="0" xfId="0" applyFont="1" applyAlignment="1">
      <alignment horizontal="center" wrapText="1"/>
    </xf>
    <xf numFmtId="49" fontId="10" fillId="0" borderId="0" xfId="0" applyNumberFormat="1" applyFont="1" applyAlignment="1">
      <alignment horizontal="center" wrapText="1"/>
    </xf>
    <xf numFmtId="49" fontId="7" fillId="0" borderId="0" xfId="0" applyNumberFormat="1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 shrinkToFit="1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left" wrapText="1"/>
    </xf>
    <xf numFmtId="0" fontId="9" fillId="0" borderId="4" xfId="0" applyFont="1" applyBorder="1" applyAlignment="1">
      <alignment horizontal="left" wrapText="1"/>
    </xf>
  </cellXfs>
  <cellStyles count="5">
    <cellStyle name="Заголовок" xfId="1" xr:uid="{2180DB7D-89FF-4361-BEE6-89B3870EB599}"/>
    <cellStyle name="ЗаголовокСтолбца" xfId="2" xr:uid="{A3D92313-6AD4-415E-A779-D510898FC414}"/>
    <cellStyle name="Значение" xfId="4" xr:uid="{6C1C4D92-7262-49FF-A3C4-89316C3DFE5A}"/>
    <cellStyle name="Обычный" xfId="0" builtinId="0"/>
    <cellStyle name="Формула" xfId="3" xr:uid="{A01FC0C6-673E-4502-A6E3-D9C0AB67FEB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E6A442-E013-4424-A3AE-881B287E61A8}">
  <dimension ref="A1:N20"/>
  <sheetViews>
    <sheetView tabSelected="1" view="pageLayout" topLeftCell="A8" workbookViewId="0">
      <selection activeCell="I16" sqref="I16"/>
    </sheetView>
  </sheetViews>
  <sheetFormatPr defaultColWidth="8.85546875" defaultRowHeight="15" x14ac:dyDescent="0.25"/>
  <cols>
    <col min="1" max="1" width="4.140625" style="4" customWidth="1"/>
    <col min="2" max="2" width="12.42578125" style="4" customWidth="1"/>
    <col min="3" max="3" width="21.42578125" style="4" customWidth="1"/>
    <col min="4" max="4" width="7.28515625" style="4" hidden="1" customWidth="1"/>
    <col min="5" max="5" width="12.42578125" style="4" customWidth="1"/>
    <col min="6" max="7" width="9.5703125" style="4" customWidth="1"/>
    <col min="8" max="9" width="11.42578125" style="4" customWidth="1"/>
    <col min="10" max="14" width="8.5703125" style="4" customWidth="1"/>
    <col min="15" max="16384" width="8.85546875" style="4"/>
  </cols>
  <sheetData>
    <row r="1" spans="1:14" x14ac:dyDescent="0.25">
      <c r="F1" s="16" t="s">
        <v>19</v>
      </c>
      <c r="G1" s="16"/>
      <c r="H1" s="16"/>
      <c r="I1" s="16"/>
    </row>
    <row r="2" spans="1:14" ht="4.7" customHeight="1" x14ac:dyDescent="0.25">
      <c r="F2" s="2"/>
      <c r="G2" s="2"/>
      <c r="H2" s="2"/>
      <c r="I2" s="2"/>
    </row>
    <row r="3" spans="1:14" ht="33.4" customHeight="1" x14ac:dyDescent="0.3">
      <c r="A3" s="27" t="s">
        <v>20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</row>
    <row r="4" spans="1:14" ht="6.4" customHeight="1" x14ac:dyDescent="0.3">
      <c r="A4" s="1"/>
      <c r="B4" s="1"/>
      <c r="C4" s="1"/>
      <c r="D4" s="1"/>
      <c r="E4" s="1"/>
      <c r="F4" s="1"/>
      <c r="G4" s="1"/>
      <c r="H4" s="1"/>
      <c r="I4" s="1"/>
    </row>
    <row r="5" spans="1:14" ht="127.15" customHeight="1" x14ac:dyDescent="0.25">
      <c r="A5" s="28" t="s">
        <v>21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</row>
    <row r="6" spans="1:14" ht="20.45" customHeight="1" x14ac:dyDescent="0.3">
      <c r="A6" s="29" t="s">
        <v>28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</row>
    <row r="7" spans="1:14" ht="7.15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spans="1:14" ht="28.15" customHeight="1" x14ac:dyDescent="0.25">
      <c r="A8" s="30" t="s">
        <v>16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</row>
    <row r="9" spans="1:14" x14ac:dyDescent="0.25">
      <c r="A9" s="37" t="s">
        <v>13</v>
      </c>
      <c r="B9" s="31" t="s">
        <v>8</v>
      </c>
      <c r="C9" s="32"/>
      <c r="D9" s="5"/>
      <c r="E9" s="17" t="s">
        <v>18</v>
      </c>
      <c r="F9" s="18"/>
      <c r="G9" s="18"/>
      <c r="H9" s="18"/>
      <c r="I9" s="19"/>
      <c r="J9" s="17" t="s">
        <v>17</v>
      </c>
      <c r="K9" s="18"/>
      <c r="L9" s="18"/>
      <c r="M9" s="18"/>
      <c r="N9" s="19"/>
    </row>
    <row r="10" spans="1:14" ht="15.4" customHeight="1" x14ac:dyDescent="0.25">
      <c r="A10" s="38"/>
      <c r="B10" s="33"/>
      <c r="C10" s="34"/>
      <c r="D10" s="20" t="s">
        <v>6</v>
      </c>
      <c r="E10" s="20" t="s">
        <v>0</v>
      </c>
      <c r="F10" s="17" t="s">
        <v>5</v>
      </c>
      <c r="G10" s="18"/>
      <c r="H10" s="18"/>
      <c r="I10" s="19"/>
      <c r="J10" s="20" t="s">
        <v>0</v>
      </c>
      <c r="K10" s="17" t="s">
        <v>5</v>
      </c>
      <c r="L10" s="18"/>
      <c r="M10" s="18"/>
      <c r="N10" s="19"/>
    </row>
    <row r="11" spans="1:14" x14ac:dyDescent="0.25">
      <c r="A11" s="39"/>
      <c r="B11" s="35"/>
      <c r="C11" s="36"/>
      <c r="D11" s="21"/>
      <c r="E11" s="21"/>
      <c r="F11" s="5" t="s">
        <v>1</v>
      </c>
      <c r="G11" s="5" t="s">
        <v>2</v>
      </c>
      <c r="H11" s="5" t="s">
        <v>4</v>
      </c>
      <c r="I11" s="5" t="s">
        <v>3</v>
      </c>
      <c r="J11" s="21"/>
      <c r="K11" s="5" t="s">
        <v>1</v>
      </c>
      <c r="L11" s="5" t="s">
        <v>2</v>
      </c>
      <c r="M11" s="5" t="s">
        <v>4</v>
      </c>
      <c r="N11" s="5" t="s">
        <v>3</v>
      </c>
    </row>
    <row r="12" spans="1:14" ht="22.9" customHeight="1" x14ac:dyDescent="0.25">
      <c r="A12" s="5">
        <v>1</v>
      </c>
      <c r="B12" s="22" t="s">
        <v>7</v>
      </c>
      <c r="C12" s="23"/>
      <c r="D12" s="5" t="s">
        <v>9</v>
      </c>
      <c r="E12" s="11">
        <v>119204.645</v>
      </c>
      <c r="F12" s="9">
        <v>0</v>
      </c>
      <c r="G12" s="9">
        <v>0</v>
      </c>
      <c r="H12" s="11">
        <v>119204.645</v>
      </c>
      <c r="I12" s="11">
        <v>72264.225999999995</v>
      </c>
      <c r="J12" s="12">
        <v>18.188166666666667</v>
      </c>
      <c r="K12" s="14">
        <v>0</v>
      </c>
      <c r="L12" s="14">
        <v>0</v>
      </c>
      <c r="M12" s="12">
        <v>18.188166666666667</v>
      </c>
      <c r="N12" s="12">
        <v>11.033816666666668</v>
      </c>
    </row>
    <row r="13" spans="1:14" ht="14.25" hidden="1" x14ac:dyDescent="0.25">
      <c r="A13" s="5"/>
      <c r="B13" s="24"/>
      <c r="C13" s="25"/>
      <c r="D13" s="5" t="s">
        <v>10</v>
      </c>
      <c r="E13" s="11">
        <f>F13+G13+H13+I13</f>
        <v>0</v>
      </c>
      <c r="F13" s="9">
        <v>0</v>
      </c>
      <c r="G13" s="9">
        <v>0</v>
      </c>
      <c r="H13" s="11"/>
      <c r="I13" s="11"/>
      <c r="J13" s="12">
        <f>K13+L13+M13+N13</f>
        <v>0</v>
      </c>
      <c r="K13" s="14">
        <v>0</v>
      </c>
      <c r="L13" s="14">
        <v>0</v>
      </c>
      <c r="M13" s="12"/>
      <c r="N13" s="12"/>
    </row>
    <row r="14" spans="1:14" ht="23.65" customHeight="1" x14ac:dyDescent="0.25">
      <c r="A14" s="5">
        <v>2</v>
      </c>
      <c r="B14" s="26" t="s">
        <v>11</v>
      </c>
      <c r="C14" s="26"/>
      <c r="D14" s="5" t="s">
        <v>9</v>
      </c>
      <c r="E14" s="11">
        <v>107587.921</v>
      </c>
      <c r="F14" s="9">
        <v>0</v>
      </c>
      <c r="G14" s="9">
        <v>0</v>
      </c>
      <c r="H14" s="11">
        <v>40696.461000000003</v>
      </c>
      <c r="I14" s="11">
        <v>66891.460000000006</v>
      </c>
      <c r="J14" s="12">
        <f t="shared" ref="J14" si="0">K14+L14+M14+N14</f>
        <v>16.428391666666666</v>
      </c>
      <c r="K14" s="14">
        <v>0</v>
      </c>
      <c r="L14" s="14">
        <v>0</v>
      </c>
      <c r="M14" s="12">
        <v>6.2057416666666674</v>
      </c>
      <c r="N14" s="12">
        <v>10.22265</v>
      </c>
    </row>
    <row r="15" spans="1:14" ht="43.5" customHeight="1" x14ac:dyDescent="0.25">
      <c r="A15" s="5" t="s">
        <v>22</v>
      </c>
      <c r="B15" s="40" t="s">
        <v>27</v>
      </c>
      <c r="C15" s="41"/>
      <c r="D15" s="5" t="s">
        <v>10</v>
      </c>
      <c r="E15" s="11">
        <f>H15+I15</f>
        <v>3510.7579999999998</v>
      </c>
      <c r="F15" s="9">
        <v>0</v>
      </c>
      <c r="G15" s="9">
        <v>0</v>
      </c>
      <c r="H15" s="11">
        <v>2655.3150000000001</v>
      </c>
      <c r="I15" s="11">
        <v>855.44299999999998</v>
      </c>
      <c r="J15" s="12">
        <f>M15+N15</f>
        <v>0.35389341666666663</v>
      </c>
      <c r="K15" s="14">
        <v>0</v>
      </c>
      <c r="L15" s="14">
        <v>0</v>
      </c>
      <c r="M15" s="12">
        <v>0.26716166666666663</v>
      </c>
      <c r="N15" s="12">
        <v>8.6731749999999982E-2</v>
      </c>
    </row>
    <row r="16" spans="1:14" ht="41.45" customHeight="1" x14ac:dyDescent="0.25">
      <c r="A16" s="10" t="s">
        <v>25</v>
      </c>
      <c r="B16" s="40" t="s">
        <v>26</v>
      </c>
      <c r="C16" s="41"/>
      <c r="D16" s="5"/>
      <c r="E16" s="11">
        <f>H16+I16</f>
        <v>149.87</v>
      </c>
      <c r="F16" s="9">
        <v>0</v>
      </c>
      <c r="G16" s="9">
        <v>0</v>
      </c>
      <c r="H16" s="11">
        <v>13.462999999999999</v>
      </c>
      <c r="I16" s="11">
        <v>136.40700000000001</v>
      </c>
      <c r="J16" s="12">
        <f>M16+N16</f>
        <v>2.2916666666666672E-2</v>
      </c>
      <c r="K16" s="14">
        <v>0</v>
      </c>
      <c r="L16" s="14">
        <v>0</v>
      </c>
      <c r="M16" s="12">
        <v>2.166666666666667E-3</v>
      </c>
      <c r="N16" s="12">
        <v>2.0750000000000005E-2</v>
      </c>
    </row>
    <row r="17" spans="1:14" ht="33.4" customHeight="1" x14ac:dyDescent="0.25">
      <c r="A17" s="5">
        <v>3</v>
      </c>
      <c r="B17" s="26" t="s">
        <v>14</v>
      </c>
      <c r="C17" s="26"/>
      <c r="D17" s="5" t="s">
        <v>9</v>
      </c>
      <c r="E17" s="11">
        <v>11616.724</v>
      </c>
      <c r="F17" s="9">
        <v>0</v>
      </c>
      <c r="G17" s="9">
        <v>0</v>
      </c>
      <c r="H17" s="11">
        <v>6243.9580000000005</v>
      </c>
      <c r="I17" s="11">
        <v>5372.7659999999996</v>
      </c>
      <c r="J17" s="13">
        <f>J12-J14</f>
        <v>1.7597750000000012</v>
      </c>
      <c r="K17" s="14">
        <v>0</v>
      </c>
      <c r="L17" s="14">
        <v>0</v>
      </c>
      <c r="M17" s="13">
        <v>0.94863333333333344</v>
      </c>
      <c r="N17" s="13">
        <v>0.81110833333333321</v>
      </c>
    </row>
    <row r="18" spans="1:14" ht="42.6" customHeight="1" x14ac:dyDescent="0.25">
      <c r="A18" s="5">
        <v>4</v>
      </c>
      <c r="B18" s="26" t="s">
        <v>15</v>
      </c>
      <c r="C18" s="26"/>
      <c r="D18" s="5" t="s">
        <v>12</v>
      </c>
      <c r="E18" s="6">
        <f>E17/E12</f>
        <v>9.7451940736034234E-2</v>
      </c>
      <c r="F18" s="9">
        <v>0</v>
      </c>
      <c r="G18" s="9">
        <v>0</v>
      </c>
      <c r="H18" s="6">
        <f>H17/E12</f>
        <v>5.2380156830298015E-2</v>
      </c>
      <c r="I18" s="6">
        <f>I17/I12</f>
        <v>7.4348903979127925E-2</v>
      </c>
      <c r="J18" s="7">
        <f>J17/J12</f>
        <v>9.6753841783577293E-2</v>
      </c>
      <c r="K18" s="5">
        <v>0</v>
      </c>
      <c r="L18" s="5">
        <v>0</v>
      </c>
      <c r="M18" s="7">
        <f>M17/J12</f>
        <v>5.2156621979492161E-2</v>
      </c>
      <c r="N18" s="7">
        <f>N17/N12</f>
        <v>7.3511130177076806E-2</v>
      </c>
    </row>
    <row r="19" spans="1:14" x14ac:dyDescent="0.25">
      <c r="E19" s="15"/>
      <c r="F19" s="15"/>
      <c r="G19" s="15"/>
      <c r="H19" s="15"/>
      <c r="I19" s="15"/>
    </row>
    <row r="20" spans="1:14" x14ac:dyDescent="0.25">
      <c r="E20" s="8"/>
    </row>
  </sheetData>
  <mergeCells count="20">
    <mergeCell ref="B17:C17"/>
    <mergeCell ref="B18:C18"/>
    <mergeCell ref="A3:N3"/>
    <mergeCell ref="A5:N5"/>
    <mergeCell ref="A6:N6"/>
    <mergeCell ref="A8:N8"/>
    <mergeCell ref="B9:C11"/>
    <mergeCell ref="A9:A11"/>
    <mergeCell ref="E9:I9"/>
    <mergeCell ref="J9:N9"/>
    <mergeCell ref="J10:J11"/>
    <mergeCell ref="K10:N10"/>
    <mergeCell ref="B14:C14"/>
    <mergeCell ref="B15:C15"/>
    <mergeCell ref="B16:C16"/>
    <mergeCell ref="F1:I1"/>
    <mergeCell ref="F10:I10"/>
    <mergeCell ref="E10:E11"/>
    <mergeCell ref="D10:D11"/>
    <mergeCell ref="B12:C13"/>
  </mergeCells>
  <pageMargins left="0.78740157480314965" right="0.39370078740157483" top="0.42452830188679247" bottom="0.78740157480314965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13BF98-B45F-40A2-80C5-EF1C6AF7DD6E}">
  <dimension ref="A1:N20"/>
  <sheetViews>
    <sheetView view="pageLayout" topLeftCell="A5" workbookViewId="0">
      <selection activeCell="N19" sqref="N19"/>
    </sheetView>
  </sheetViews>
  <sheetFormatPr defaultColWidth="8.85546875" defaultRowHeight="15" x14ac:dyDescent="0.25"/>
  <cols>
    <col min="1" max="1" width="4.140625" style="4" customWidth="1"/>
    <col min="2" max="2" width="12.42578125" style="4" customWidth="1"/>
    <col min="3" max="3" width="21.42578125" style="4" customWidth="1"/>
    <col min="4" max="4" width="7.28515625" style="4" hidden="1" customWidth="1"/>
    <col min="5" max="5" width="12.42578125" style="4" customWidth="1"/>
    <col min="6" max="9" width="9.5703125" style="4" customWidth="1"/>
    <col min="10" max="14" width="8.5703125" style="4" customWidth="1"/>
    <col min="15" max="16384" width="8.85546875" style="4"/>
  </cols>
  <sheetData>
    <row r="1" spans="1:14" x14ac:dyDescent="0.25">
      <c r="F1" s="16" t="s">
        <v>19</v>
      </c>
      <c r="G1" s="16"/>
      <c r="H1" s="16"/>
      <c r="I1" s="16"/>
    </row>
    <row r="2" spans="1:14" ht="4.7" customHeight="1" x14ac:dyDescent="0.25">
      <c r="F2" s="2"/>
      <c r="G2" s="2"/>
      <c r="H2" s="2"/>
      <c r="I2" s="2"/>
    </row>
    <row r="3" spans="1:14" ht="33.4" customHeight="1" x14ac:dyDescent="0.3">
      <c r="A3" s="27" t="s">
        <v>20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</row>
    <row r="4" spans="1:14" ht="6.4" customHeight="1" x14ac:dyDescent="0.3">
      <c r="A4" s="1"/>
      <c r="B4" s="1"/>
      <c r="C4" s="1"/>
      <c r="D4" s="1"/>
      <c r="E4" s="1"/>
      <c r="F4" s="1"/>
      <c r="G4" s="1"/>
      <c r="H4" s="1"/>
      <c r="I4" s="1"/>
    </row>
    <row r="5" spans="1:14" ht="127.15" customHeight="1" x14ac:dyDescent="0.25">
      <c r="A5" s="28" t="s">
        <v>21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</row>
    <row r="6" spans="1:14" ht="20.45" customHeight="1" x14ac:dyDescent="0.3">
      <c r="A6" s="29" t="s">
        <v>24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</row>
    <row r="7" spans="1:14" ht="7.15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spans="1:14" ht="28.15" customHeight="1" x14ac:dyDescent="0.25">
      <c r="A8" s="30" t="s">
        <v>16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</row>
    <row r="9" spans="1:14" x14ac:dyDescent="0.25">
      <c r="A9" s="37" t="s">
        <v>13</v>
      </c>
      <c r="B9" s="31" t="s">
        <v>8</v>
      </c>
      <c r="C9" s="32"/>
      <c r="D9" s="5"/>
      <c r="E9" s="17" t="s">
        <v>18</v>
      </c>
      <c r="F9" s="18"/>
      <c r="G9" s="18"/>
      <c r="H9" s="18"/>
      <c r="I9" s="19"/>
      <c r="J9" s="17" t="s">
        <v>17</v>
      </c>
      <c r="K9" s="18"/>
      <c r="L9" s="18"/>
      <c r="M9" s="18"/>
      <c r="N9" s="19"/>
    </row>
    <row r="10" spans="1:14" ht="15.4" customHeight="1" x14ac:dyDescent="0.25">
      <c r="A10" s="38"/>
      <c r="B10" s="33"/>
      <c r="C10" s="34"/>
      <c r="D10" s="20" t="s">
        <v>6</v>
      </c>
      <c r="E10" s="20" t="s">
        <v>0</v>
      </c>
      <c r="F10" s="17" t="s">
        <v>5</v>
      </c>
      <c r="G10" s="18"/>
      <c r="H10" s="18"/>
      <c r="I10" s="19"/>
      <c r="J10" s="20" t="s">
        <v>0</v>
      </c>
      <c r="K10" s="17" t="s">
        <v>5</v>
      </c>
      <c r="L10" s="18"/>
      <c r="M10" s="18"/>
      <c r="N10" s="19"/>
    </row>
    <row r="11" spans="1:14" x14ac:dyDescent="0.25">
      <c r="A11" s="39"/>
      <c r="B11" s="35"/>
      <c r="C11" s="36"/>
      <c r="D11" s="21"/>
      <c r="E11" s="21"/>
      <c r="F11" s="5" t="s">
        <v>1</v>
      </c>
      <c r="G11" s="5" t="s">
        <v>2</v>
      </c>
      <c r="H11" s="5" t="s">
        <v>4</v>
      </c>
      <c r="I11" s="5" t="s">
        <v>3</v>
      </c>
      <c r="J11" s="21"/>
      <c r="K11" s="5" t="s">
        <v>1</v>
      </c>
      <c r="L11" s="5" t="s">
        <v>2</v>
      </c>
      <c r="M11" s="5" t="s">
        <v>4</v>
      </c>
      <c r="N11" s="5" t="s">
        <v>3</v>
      </c>
    </row>
    <row r="12" spans="1:14" ht="22.9" customHeight="1" x14ac:dyDescent="0.25">
      <c r="A12" s="5">
        <v>1</v>
      </c>
      <c r="B12" s="22" t="s">
        <v>7</v>
      </c>
      <c r="C12" s="23"/>
      <c r="D12" s="5" t="s">
        <v>9</v>
      </c>
      <c r="E12" s="11">
        <f>F12+G12+H12+I12</f>
        <v>111478.65</v>
      </c>
      <c r="F12" s="9">
        <v>0</v>
      </c>
      <c r="G12" s="9">
        <v>0</v>
      </c>
      <c r="H12" s="11">
        <v>44417.576999999997</v>
      </c>
      <c r="I12" s="11">
        <v>67061.073000000004</v>
      </c>
      <c r="J12" s="12">
        <f>K12+L12+M12+N12</f>
        <v>18.360499999999998</v>
      </c>
      <c r="K12" s="14">
        <v>0</v>
      </c>
      <c r="L12" s="14">
        <v>0</v>
      </c>
      <c r="M12" s="12">
        <v>7.293099999999999</v>
      </c>
      <c r="N12" s="12">
        <v>11.067399999999999</v>
      </c>
    </row>
    <row r="13" spans="1:14" ht="14.25" hidden="1" x14ac:dyDescent="0.25">
      <c r="A13" s="5"/>
      <c r="B13" s="24"/>
      <c r="C13" s="25"/>
      <c r="D13" s="5" t="s">
        <v>10</v>
      </c>
      <c r="E13" s="11">
        <f>F13+G13+H13+I13</f>
        <v>0</v>
      </c>
      <c r="F13" s="9">
        <v>0</v>
      </c>
      <c r="G13" s="9">
        <v>0</v>
      </c>
      <c r="H13" s="11"/>
      <c r="I13" s="11"/>
      <c r="J13" s="12">
        <f>K13+L13+M13+N13</f>
        <v>0</v>
      </c>
      <c r="K13" s="14">
        <v>0</v>
      </c>
      <c r="L13" s="14">
        <v>0</v>
      </c>
      <c r="M13" s="12"/>
      <c r="N13" s="12"/>
    </row>
    <row r="14" spans="1:14" ht="23.65" customHeight="1" x14ac:dyDescent="0.25">
      <c r="A14" s="5">
        <v>2</v>
      </c>
      <c r="B14" s="26" t="s">
        <v>11</v>
      </c>
      <c r="C14" s="26"/>
      <c r="D14" s="5" t="s">
        <v>9</v>
      </c>
      <c r="E14" s="11">
        <f t="shared" ref="E14:E17" si="0">F14+G14+H14+I14</f>
        <v>97890.702999999994</v>
      </c>
      <c r="F14" s="9">
        <v>0</v>
      </c>
      <c r="G14" s="9">
        <v>0</v>
      </c>
      <c r="H14" s="11">
        <v>37539.343999999997</v>
      </c>
      <c r="I14" s="11">
        <v>60351.358999999997</v>
      </c>
      <c r="J14" s="12">
        <f t="shared" ref="J14" si="1">K14+L14+M14+N14</f>
        <v>16.130941666666665</v>
      </c>
      <c r="K14" s="14">
        <v>0</v>
      </c>
      <c r="L14" s="14">
        <v>0</v>
      </c>
      <c r="M14" s="12">
        <v>6.1602583333333341</v>
      </c>
      <c r="N14" s="12">
        <v>9.9706833333333318</v>
      </c>
    </row>
    <row r="15" spans="1:14" ht="31.5" customHeight="1" x14ac:dyDescent="0.25">
      <c r="A15" s="5" t="s">
        <v>22</v>
      </c>
      <c r="B15" s="40" t="s">
        <v>23</v>
      </c>
      <c r="C15" s="41"/>
      <c r="D15" s="5" t="s">
        <v>10</v>
      </c>
      <c r="E15" s="11">
        <f>H15+I15</f>
        <v>3555.0070000000005</v>
      </c>
      <c r="F15" s="9">
        <v>0</v>
      </c>
      <c r="G15" s="9">
        <v>0</v>
      </c>
      <c r="H15" s="11">
        <v>2695.4010000000003</v>
      </c>
      <c r="I15" s="11">
        <v>859.60600000000022</v>
      </c>
      <c r="J15" s="12">
        <f>M15+N15</f>
        <v>9.3107166666666685E-2</v>
      </c>
      <c r="K15" s="14">
        <v>0</v>
      </c>
      <c r="L15" s="14">
        <v>0</v>
      </c>
      <c r="M15" s="12">
        <v>6.0511083333333347E-2</v>
      </c>
      <c r="N15" s="12">
        <v>3.2596083333333331E-2</v>
      </c>
    </row>
    <row r="16" spans="1:14" ht="41.45" customHeight="1" x14ac:dyDescent="0.25">
      <c r="A16" s="10" t="s">
        <v>25</v>
      </c>
      <c r="B16" s="40" t="s">
        <v>26</v>
      </c>
      <c r="C16" s="41"/>
      <c r="D16" s="5"/>
      <c r="E16" s="11">
        <f>H16+I16</f>
        <v>133.12800000000001</v>
      </c>
      <c r="F16" s="9">
        <v>0</v>
      </c>
      <c r="G16" s="9">
        <v>0</v>
      </c>
      <c r="H16" s="11">
        <v>11.266999999999999</v>
      </c>
      <c r="I16" s="11">
        <v>121.861</v>
      </c>
      <c r="J16" s="12">
        <f>M16+N16</f>
        <v>2.1208333333333339E-2</v>
      </c>
      <c r="K16" s="14">
        <v>0</v>
      </c>
      <c r="L16" s="14">
        <v>0</v>
      </c>
      <c r="M16" s="12">
        <v>1.8750000000000006E-3</v>
      </c>
      <c r="N16" s="12">
        <v>1.9333333333333338E-2</v>
      </c>
    </row>
    <row r="17" spans="1:14" ht="33.4" customHeight="1" x14ac:dyDescent="0.25">
      <c r="A17" s="5">
        <v>3</v>
      </c>
      <c r="B17" s="26" t="s">
        <v>14</v>
      </c>
      <c r="C17" s="26"/>
      <c r="D17" s="5" t="s">
        <v>9</v>
      </c>
      <c r="E17" s="11">
        <f t="shared" si="0"/>
        <v>13587.946999999998</v>
      </c>
      <c r="F17" s="9">
        <v>0</v>
      </c>
      <c r="G17" s="9">
        <v>0</v>
      </c>
      <c r="H17" s="11">
        <v>6878.2329999999993</v>
      </c>
      <c r="I17" s="11">
        <v>6709.713999999999</v>
      </c>
      <c r="J17" s="13">
        <f>J12-J14</f>
        <v>2.2295583333333333</v>
      </c>
      <c r="K17" s="14">
        <v>0</v>
      </c>
      <c r="L17" s="14">
        <v>0</v>
      </c>
      <c r="M17" s="13">
        <v>1.1328416666666667</v>
      </c>
      <c r="N17" s="13">
        <v>1.0967166666666668</v>
      </c>
    </row>
    <row r="18" spans="1:14" ht="42.6" customHeight="1" x14ac:dyDescent="0.25">
      <c r="A18" s="5">
        <v>4</v>
      </c>
      <c r="B18" s="26" t="s">
        <v>15</v>
      </c>
      <c r="C18" s="26"/>
      <c r="D18" s="5" t="s">
        <v>12</v>
      </c>
      <c r="E18" s="6">
        <f>E17/E12</f>
        <v>0.12188833467215471</v>
      </c>
      <c r="F18" s="9">
        <v>0</v>
      </c>
      <c r="G18" s="9">
        <v>0</v>
      </c>
      <c r="H18" s="6">
        <f>H17/E12</f>
        <v>6.1700002646246609E-2</v>
      </c>
      <c r="I18" s="6">
        <f>I17/I12</f>
        <v>0.10005378231869327</v>
      </c>
      <c r="J18" s="7">
        <f>J17/J12</f>
        <v>0.12143233208972161</v>
      </c>
      <c r="K18" s="5">
        <v>0</v>
      </c>
      <c r="L18" s="5">
        <v>0</v>
      </c>
      <c r="M18" s="7">
        <f>M17/J12</f>
        <v>6.1699935550048574E-2</v>
      </c>
      <c r="N18" s="7">
        <f>N17/N12</f>
        <v>9.9094337122238904E-2</v>
      </c>
    </row>
    <row r="19" spans="1:14" x14ac:dyDescent="0.25">
      <c r="E19" s="15"/>
      <c r="F19" s="15"/>
      <c r="G19" s="15"/>
      <c r="H19" s="15"/>
      <c r="I19" s="15"/>
    </row>
    <row r="20" spans="1:14" x14ac:dyDescent="0.25">
      <c r="E20" s="8"/>
    </row>
  </sheetData>
  <mergeCells count="20">
    <mergeCell ref="A9:A11"/>
    <mergeCell ref="B9:C11"/>
    <mergeCell ref="E9:I9"/>
    <mergeCell ref="J9:N9"/>
    <mergeCell ref="D10:D11"/>
    <mergeCell ref="F10:I10"/>
    <mergeCell ref="J10:J11"/>
    <mergeCell ref="K10:N10"/>
    <mergeCell ref="F1:I1"/>
    <mergeCell ref="A3:N3"/>
    <mergeCell ref="A5:N5"/>
    <mergeCell ref="A6:N6"/>
    <mergeCell ref="A8:N8"/>
    <mergeCell ref="B18:C18"/>
    <mergeCell ref="E10:E11"/>
    <mergeCell ref="B12:C13"/>
    <mergeCell ref="B14:C14"/>
    <mergeCell ref="B15:C15"/>
    <mergeCell ref="B16:C16"/>
    <mergeCell ref="B17:C17"/>
  </mergeCells>
  <pageMargins left="0.78740157480314965" right="0.39370078740157483" top="0.42452830188679247" bottom="0.78740157480314965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абз.2 ппг п19</vt:lpstr>
      <vt:lpstr>абз.2 ппг п19 2020г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О.Г. Сливенко</dc:creator>
  <cp:lastModifiedBy>*</cp:lastModifiedBy>
  <cp:lastPrinted>2022-02-24T16:15:33Z</cp:lastPrinted>
  <dcterms:created xsi:type="dcterms:W3CDTF">2019-02-18T12:07:26Z</dcterms:created>
  <dcterms:modified xsi:type="dcterms:W3CDTF">2023-02-16T12:54:36Z</dcterms:modified>
</cp:coreProperties>
</file>